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db7c788f18b645/Área de Trabalho/"/>
    </mc:Choice>
  </mc:AlternateContent>
  <xr:revisionPtr revIDLastSave="30" documentId="8_{4E2495E6-879F-4D03-9B2D-DB101A485641}" xr6:coauthVersionLast="47" xr6:coauthVersionMax="47" xr10:uidLastSave="{7B3600F8-6021-498D-A6CA-31EF6329441C}"/>
  <bookViews>
    <workbookView xWindow="-120" yWindow="-120" windowWidth="20730" windowHeight="11160" xr2:uid="{B3F51F45-4F4E-4CB0-9B5A-8A8F6174AE8A}"/>
  </bookViews>
  <sheets>
    <sheet name="CORRETOR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 s="1"/>
  <c r="C7" i="6" s="1"/>
  <c r="O27" i="6" l="1"/>
  <c r="L27" i="6"/>
  <c r="K25" i="6"/>
  <c r="J23" i="6"/>
  <c r="I21" i="6"/>
  <c r="H19" i="6"/>
  <c r="P25" i="6"/>
  <c r="D8" i="6" l="1"/>
  <c r="L12" i="6" s="1"/>
  <c r="F8" i="6" l="1"/>
  <c r="D7" i="6"/>
  <c r="K10" i="6" s="1"/>
  <c r="O12" i="6"/>
  <c r="D6" i="6"/>
  <c r="J8" i="6" s="1"/>
  <c r="F7" i="6" l="1"/>
  <c r="F6" i="6"/>
  <c r="Q23" i="6"/>
  <c r="R21" i="6"/>
  <c r="D4" i="6" l="1"/>
  <c r="F4" i="6" s="1"/>
  <c r="D5" i="6"/>
  <c r="P10" i="6" l="1"/>
  <c r="I6" i="6"/>
  <c r="H4" i="6"/>
  <c r="F5" i="6"/>
  <c r="R6" i="6" l="1"/>
  <c r="Q8" i="6"/>
</calcChain>
</file>

<file path=xl/sharedStrings.xml><?xml version="1.0" encoding="utf-8"?>
<sst xmlns="http://schemas.openxmlformats.org/spreadsheetml/2006/main" count="13" uniqueCount="13">
  <si>
    <t>Quantidade de dias:</t>
  </si>
  <si>
    <t>IDEAL</t>
  </si>
  <si>
    <t>IDEAL DIAS</t>
  </si>
  <si>
    <t>REALIZADO</t>
  </si>
  <si>
    <t>SALDO</t>
  </si>
  <si>
    <t>CADASTRO</t>
  </si>
  <si>
    <t>VISITA</t>
  </si>
  <si>
    <t>PASTA</t>
  </si>
  <si>
    <t>VENDA</t>
  </si>
  <si>
    <t>Funil Ideal</t>
  </si>
  <si>
    <t>VENDA GA: 04</t>
  </si>
  <si>
    <t>AGENDAMENTO</t>
  </si>
  <si>
    <t>Funil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</si>
</sst>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3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9" fontId="0" fillId="2" borderId="0" xfId="1" applyFont="1" applyFill="1" applyAlignment="1">
      <alignment horizontal="left"/>
    </xf>
    <xf numFmtId="0" fontId="4" fillId="2" borderId="0" xfId="0" applyFont="1" applyFill="1" applyAlignment="1">
      <alignment vertical="center"/>
    </xf>
    <xf numFmtId="9" fontId="0" fillId="2" borderId="0" xfId="0" applyNumberForma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5" borderId="0" xfId="0" applyNumberFormat="1" applyFill="1" applyAlignment="1">
      <alignment horizontal="center" vertical="center"/>
    </xf>
    <xf numFmtId="1" fontId="0" fillId="6" borderId="0" xfId="0" applyNumberFormat="1" applyFill="1" applyAlignment="1">
      <alignment horizontal="center" vertical="center"/>
    </xf>
    <xf numFmtId="1" fontId="0" fillId="7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0" fillId="4" borderId="0" xfId="0" applyNumberFormat="1" applyFill="1" applyAlignment="1">
      <alignment horizontal="center" vertical="center"/>
    </xf>
    <xf numFmtId="1" fontId="0" fillId="8" borderId="0" xfId="0" applyNumberForma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2"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mruColors>
      <color rgb="FFF9FAE0"/>
      <color rgb="FFEDF7E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4</xdr:row>
      <xdr:rowOff>28574</xdr:rowOff>
    </xdr:from>
    <xdr:to>
      <xdr:col>16</xdr:col>
      <xdr:colOff>200025</xdr:colOff>
      <xdr:row>5</xdr:row>
      <xdr:rowOff>171449</xdr:rowOff>
    </xdr:to>
    <xdr:sp macro="" textlink="">
      <xdr:nvSpPr>
        <xdr:cNvPr id="2" name="Seta: Curva para a Esquerda 1">
          <a:extLst>
            <a:ext uri="{FF2B5EF4-FFF2-40B4-BE49-F238E27FC236}">
              <a16:creationId xmlns:a16="http://schemas.microsoft.com/office/drawing/2014/main" id="{72357DD9-E8D7-4EED-AFCA-C7F1AC51BA48}"/>
            </a:ext>
          </a:extLst>
        </xdr:cNvPr>
        <xdr:cNvSpPr/>
      </xdr:nvSpPr>
      <xdr:spPr>
        <a:xfrm>
          <a:off x="8448675" y="790574"/>
          <a:ext cx="133350" cy="333375"/>
        </a:xfrm>
        <a:prstGeom prst="curvedLef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93009</xdr:colOff>
      <xdr:row>6</xdr:row>
      <xdr:rowOff>66114</xdr:rowOff>
    </xdr:from>
    <xdr:to>
      <xdr:col>15</xdr:col>
      <xdr:colOff>226359</xdr:colOff>
      <xdr:row>8</xdr:row>
      <xdr:rowOff>18489</xdr:rowOff>
    </xdr:to>
    <xdr:sp macro="" textlink="">
      <xdr:nvSpPr>
        <xdr:cNvPr id="3" name="Seta: Curva para a Esquerda 2">
          <a:extLst>
            <a:ext uri="{FF2B5EF4-FFF2-40B4-BE49-F238E27FC236}">
              <a16:creationId xmlns:a16="http://schemas.microsoft.com/office/drawing/2014/main" id="{4890FE54-8BB6-4642-93F9-EE38C508D911}"/>
            </a:ext>
          </a:extLst>
        </xdr:cNvPr>
        <xdr:cNvSpPr/>
      </xdr:nvSpPr>
      <xdr:spPr>
        <a:xfrm>
          <a:off x="9317691" y="1159808"/>
          <a:ext cx="133350" cy="310963"/>
        </a:xfrm>
        <a:prstGeom prst="curvedLef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134471</xdr:colOff>
      <xdr:row>8</xdr:row>
      <xdr:rowOff>67793</xdr:rowOff>
    </xdr:from>
    <xdr:to>
      <xdr:col>14</xdr:col>
      <xdr:colOff>261211</xdr:colOff>
      <xdr:row>10</xdr:row>
      <xdr:rowOff>20168</xdr:rowOff>
    </xdr:to>
    <xdr:sp macro="" textlink="">
      <xdr:nvSpPr>
        <xdr:cNvPr id="4" name="Seta: Curva para a Esquerda 3">
          <a:extLst>
            <a:ext uri="{FF2B5EF4-FFF2-40B4-BE49-F238E27FC236}">
              <a16:creationId xmlns:a16="http://schemas.microsoft.com/office/drawing/2014/main" id="{7DD32166-1B5D-42E9-B3A7-682F36BF70EC}"/>
            </a:ext>
          </a:extLst>
        </xdr:cNvPr>
        <xdr:cNvSpPr/>
      </xdr:nvSpPr>
      <xdr:spPr>
        <a:xfrm>
          <a:off x="9054353" y="1520075"/>
          <a:ext cx="126740" cy="310964"/>
        </a:xfrm>
        <a:prstGeom prst="curvedLef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66675</xdr:colOff>
      <xdr:row>19</xdr:row>
      <xdr:rowOff>28574</xdr:rowOff>
    </xdr:from>
    <xdr:to>
      <xdr:col>16</xdr:col>
      <xdr:colOff>200025</xdr:colOff>
      <xdr:row>20</xdr:row>
      <xdr:rowOff>171449</xdr:rowOff>
    </xdr:to>
    <xdr:sp macro="" textlink="">
      <xdr:nvSpPr>
        <xdr:cNvPr id="5" name="Seta: Curva para a Esquerda 4">
          <a:extLst>
            <a:ext uri="{FF2B5EF4-FFF2-40B4-BE49-F238E27FC236}">
              <a16:creationId xmlns:a16="http://schemas.microsoft.com/office/drawing/2014/main" id="{68964D21-B8B1-46E6-B824-1780C0D2CEBE}"/>
            </a:ext>
          </a:extLst>
        </xdr:cNvPr>
        <xdr:cNvSpPr/>
      </xdr:nvSpPr>
      <xdr:spPr>
        <a:xfrm>
          <a:off x="8448675" y="3152774"/>
          <a:ext cx="133350" cy="333375"/>
        </a:xfrm>
        <a:prstGeom prst="curvedLef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119903</xdr:colOff>
      <xdr:row>21</xdr:row>
      <xdr:rowOff>30255</xdr:rowOff>
    </xdr:from>
    <xdr:to>
      <xdr:col>15</xdr:col>
      <xdr:colOff>253253</xdr:colOff>
      <xdr:row>22</xdr:row>
      <xdr:rowOff>161925</xdr:rowOff>
    </xdr:to>
    <xdr:sp macro="" textlink="">
      <xdr:nvSpPr>
        <xdr:cNvPr id="6" name="Seta: Curva para a Esquerda 5">
          <a:extLst>
            <a:ext uri="{FF2B5EF4-FFF2-40B4-BE49-F238E27FC236}">
              <a16:creationId xmlns:a16="http://schemas.microsoft.com/office/drawing/2014/main" id="{403F8319-F94A-43CE-963A-E95CEE80AE85}"/>
            </a:ext>
          </a:extLst>
        </xdr:cNvPr>
        <xdr:cNvSpPr/>
      </xdr:nvSpPr>
      <xdr:spPr>
        <a:xfrm>
          <a:off x="9075644" y="3920937"/>
          <a:ext cx="133350" cy="310964"/>
        </a:xfrm>
        <a:prstGeom prst="curvedLef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119342</xdr:colOff>
      <xdr:row>23</xdr:row>
      <xdr:rowOff>40900</xdr:rowOff>
    </xdr:from>
    <xdr:to>
      <xdr:col>14</xdr:col>
      <xdr:colOff>252692</xdr:colOff>
      <xdr:row>24</xdr:row>
      <xdr:rowOff>172569</xdr:rowOff>
    </xdr:to>
    <xdr:sp macro="" textlink="">
      <xdr:nvSpPr>
        <xdr:cNvPr id="7" name="Seta: Curva para a Esquerda 6">
          <a:extLst>
            <a:ext uri="{FF2B5EF4-FFF2-40B4-BE49-F238E27FC236}">
              <a16:creationId xmlns:a16="http://schemas.microsoft.com/office/drawing/2014/main" id="{FD139F0D-5009-4B8D-BB68-B5E4B87E2378}"/>
            </a:ext>
          </a:extLst>
        </xdr:cNvPr>
        <xdr:cNvSpPr/>
      </xdr:nvSpPr>
      <xdr:spPr>
        <a:xfrm>
          <a:off x="9039224" y="4290171"/>
          <a:ext cx="133350" cy="310963"/>
        </a:xfrm>
        <a:prstGeom prst="curvedLef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155201</xdr:colOff>
      <xdr:row>10</xdr:row>
      <xdr:rowOff>67793</xdr:rowOff>
    </xdr:from>
    <xdr:to>
      <xdr:col>13</xdr:col>
      <xdr:colOff>288551</xdr:colOff>
      <xdr:row>12</xdr:row>
      <xdr:rowOff>20169</xdr:rowOff>
    </xdr:to>
    <xdr:sp macro="" textlink="">
      <xdr:nvSpPr>
        <xdr:cNvPr id="8" name="Seta: Curva para a Esquerda 7">
          <a:extLst>
            <a:ext uri="{FF2B5EF4-FFF2-40B4-BE49-F238E27FC236}">
              <a16:creationId xmlns:a16="http://schemas.microsoft.com/office/drawing/2014/main" id="{A1E014AE-0342-4DDD-970F-9EBB06303319}"/>
            </a:ext>
          </a:extLst>
        </xdr:cNvPr>
        <xdr:cNvSpPr/>
      </xdr:nvSpPr>
      <xdr:spPr>
        <a:xfrm>
          <a:off x="8743389" y="1878664"/>
          <a:ext cx="133350" cy="310964"/>
        </a:xfrm>
        <a:prstGeom prst="curvedLef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173130</xdr:colOff>
      <xdr:row>25</xdr:row>
      <xdr:rowOff>14005</xdr:rowOff>
    </xdr:from>
    <xdr:to>
      <xdr:col>13</xdr:col>
      <xdr:colOff>306480</xdr:colOff>
      <xdr:row>26</xdr:row>
      <xdr:rowOff>145674</xdr:rowOff>
    </xdr:to>
    <xdr:sp macro="" textlink="">
      <xdr:nvSpPr>
        <xdr:cNvPr id="9" name="Seta: Curva para a Esquerda 8">
          <a:extLst>
            <a:ext uri="{FF2B5EF4-FFF2-40B4-BE49-F238E27FC236}">
              <a16:creationId xmlns:a16="http://schemas.microsoft.com/office/drawing/2014/main" id="{DAF87D41-BB01-40D2-BED2-8FCC31CF3D28}"/>
            </a:ext>
          </a:extLst>
        </xdr:cNvPr>
        <xdr:cNvSpPr/>
      </xdr:nvSpPr>
      <xdr:spPr>
        <a:xfrm>
          <a:off x="8761318" y="4621864"/>
          <a:ext cx="133350" cy="310963"/>
        </a:xfrm>
        <a:prstGeom prst="curvedLef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B824-1316-475D-9DD7-77D83BD4D736}">
  <dimension ref="A1:AP82"/>
  <sheetViews>
    <sheetView showGridLines="0" tabSelected="1" zoomScale="85" zoomScaleNormal="85" workbookViewId="0">
      <selection activeCell="F12" sqref="F12"/>
    </sheetView>
  </sheetViews>
  <sheetFormatPr defaultRowHeight="15" x14ac:dyDescent="0.25"/>
  <cols>
    <col min="2" max="2" width="14.85546875" bestFit="1" customWidth="1"/>
    <col min="3" max="3" width="11.28515625" style="2" customWidth="1"/>
    <col min="4" max="6" width="15.5703125" style="2" customWidth="1"/>
    <col min="7" max="7" width="13.42578125" bestFit="1" customWidth="1"/>
    <col min="8" max="8" width="5.140625" customWidth="1"/>
    <col min="9" max="13" width="5" customWidth="1"/>
    <col min="14" max="14" width="4.7109375" customWidth="1"/>
    <col min="15" max="15" width="4.42578125" bestFit="1" customWidth="1"/>
    <col min="16" max="16" width="4.7109375" customWidth="1"/>
    <col min="17" max="17" width="4.42578125" bestFit="1" customWidth="1"/>
    <col min="18" max="18" width="5.5703125" bestFit="1" customWidth="1"/>
  </cols>
  <sheetData>
    <row r="1" spans="1:42" x14ac:dyDescent="0.25">
      <c r="A1" s="12"/>
      <c r="B1" s="12"/>
      <c r="C1" s="13"/>
      <c r="D1" s="13"/>
      <c r="E1" s="13"/>
      <c r="F1" s="1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 ht="15" customHeight="1" x14ac:dyDescent="0.25">
      <c r="A2" s="12"/>
      <c r="B2" s="18" t="s">
        <v>0</v>
      </c>
      <c r="C2" s="19"/>
      <c r="D2" s="1">
        <v>30</v>
      </c>
      <c r="E2" s="13"/>
      <c r="F2" s="13"/>
      <c r="G2" s="12"/>
      <c r="H2" s="24" t="s">
        <v>9</v>
      </c>
      <c r="I2" s="24"/>
      <c r="J2" s="24"/>
      <c r="K2" s="24"/>
      <c r="L2" s="24"/>
      <c r="M2" s="24"/>
      <c r="N2" s="24"/>
      <c r="O2" s="24"/>
      <c r="P2" s="24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 ht="15" customHeight="1" x14ac:dyDescent="0.25">
      <c r="A3" s="12"/>
      <c r="B3" s="3"/>
      <c r="C3" s="4" t="s">
        <v>1</v>
      </c>
      <c r="D3" s="5" t="s">
        <v>2</v>
      </c>
      <c r="E3" s="6" t="s">
        <v>3</v>
      </c>
      <c r="F3" s="7" t="s">
        <v>4</v>
      </c>
      <c r="G3" s="12"/>
      <c r="H3" s="24"/>
      <c r="I3" s="24"/>
      <c r="J3" s="24"/>
      <c r="K3" s="24"/>
      <c r="L3" s="24"/>
      <c r="M3" s="24"/>
      <c r="N3" s="24"/>
      <c r="O3" s="24"/>
      <c r="P3" s="24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 x14ac:dyDescent="0.25">
      <c r="A4" s="12"/>
      <c r="B4" s="8" t="s">
        <v>5</v>
      </c>
      <c r="C4" s="9">
        <f>C8*35</f>
        <v>35</v>
      </c>
      <c r="D4" s="9">
        <f>(C4/30)*D2</f>
        <v>35</v>
      </c>
      <c r="E4" s="1">
        <v>341</v>
      </c>
      <c r="F4" s="10">
        <f>E4-D4</f>
        <v>306</v>
      </c>
      <c r="G4" s="12"/>
      <c r="H4" s="26">
        <f>D4</f>
        <v>35</v>
      </c>
      <c r="I4" s="26"/>
      <c r="J4" s="26"/>
      <c r="K4" s="26"/>
      <c r="L4" s="26"/>
      <c r="M4" s="26"/>
      <c r="N4" s="26"/>
      <c r="O4" s="26"/>
      <c r="P4" s="26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</row>
    <row r="5" spans="1:42" x14ac:dyDescent="0.25">
      <c r="A5" s="12"/>
      <c r="B5" s="11" t="s">
        <v>11</v>
      </c>
      <c r="C5" s="9">
        <f>C4*60%</f>
        <v>21</v>
      </c>
      <c r="D5" s="9">
        <f>(C5/30)*D2</f>
        <v>21</v>
      </c>
      <c r="E5" s="1">
        <v>216</v>
      </c>
      <c r="F5" s="10">
        <f>E5-D5</f>
        <v>195</v>
      </c>
      <c r="G5" s="12"/>
      <c r="H5" s="26"/>
      <c r="I5" s="26"/>
      <c r="J5" s="26"/>
      <c r="K5" s="26"/>
      <c r="L5" s="26"/>
      <c r="M5" s="26"/>
      <c r="N5" s="26"/>
      <c r="O5" s="26"/>
      <c r="P5" s="26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1:42" x14ac:dyDescent="0.25">
      <c r="A6" s="12"/>
      <c r="B6" s="11" t="s">
        <v>6</v>
      </c>
      <c r="C6" s="9">
        <f>C5*30%</f>
        <v>6.3</v>
      </c>
      <c r="D6" s="9">
        <f>(C6/30)*D2</f>
        <v>6.3</v>
      </c>
      <c r="E6" s="1">
        <v>93</v>
      </c>
      <c r="F6" s="10">
        <f>E6-D6</f>
        <v>86.7</v>
      </c>
      <c r="G6" s="12"/>
      <c r="H6" s="12"/>
      <c r="I6" s="20">
        <f>D5</f>
        <v>21</v>
      </c>
      <c r="J6" s="20"/>
      <c r="K6" s="20"/>
      <c r="L6" s="20"/>
      <c r="M6" s="20"/>
      <c r="N6" s="20"/>
      <c r="O6" s="20"/>
      <c r="P6" s="12"/>
      <c r="Q6" s="12"/>
      <c r="R6" s="15">
        <f>I6/H4</f>
        <v>0.6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</row>
    <row r="7" spans="1:42" x14ac:dyDescent="0.25">
      <c r="A7" s="12"/>
      <c r="B7" s="11" t="s">
        <v>7</v>
      </c>
      <c r="C7" s="9">
        <f>C6*40%</f>
        <v>2.52</v>
      </c>
      <c r="D7" s="9">
        <f>(C7/30)*D2</f>
        <v>2.52</v>
      </c>
      <c r="E7" s="1">
        <v>29</v>
      </c>
      <c r="F7" s="10">
        <f>E7-D7</f>
        <v>26.48</v>
      </c>
      <c r="G7" s="12"/>
      <c r="H7" s="12"/>
      <c r="I7" s="20"/>
      <c r="J7" s="20"/>
      <c r="K7" s="20"/>
      <c r="L7" s="20"/>
      <c r="M7" s="20"/>
      <c r="N7" s="20"/>
      <c r="O7" s="20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</row>
    <row r="8" spans="1:42" x14ac:dyDescent="0.25">
      <c r="A8" s="12"/>
      <c r="B8" s="11" t="s">
        <v>8</v>
      </c>
      <c r="C8" s="1">
        <v>1</v>
      </c>
      <c r="D8" s="9">
        <f>(C8/30)*D2</f>
        <v>1</v>
      </c>
      <c r="E8" s="1">
        <v>14</v>
      </c>
      <c r="F8" s="10">
        <f>E8-D8</f>
        <v>13</v>
      </c>
      <c r="G8" s="12"/>
      <c r="H8" s="12"/>
      <c r="I8" s="12"/>
      <c r="J8" s="21">
        <f>D6</f>
        <v>6.3</v>
      </c>
      <c r="K8" s="21"/>
      <c r="L8" s="21"/>
      <c r="M8" s="21"/>
      <c r="N8" s="21"/>
      <c r="O8" s="12"/>
      <c r="P8" s="12"/>
      <c r="Q8" s="15">
        <f>J8/I6</f>
        <v>0.3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2" x14ac:dyDescent="0.25">
      <c r="A9" s="12"/>
      <c r="B9" s="12"/>
      <c r="C9" s="13"/>
      <c r="D9" s="13"/>
      <c r="E9" s="13"/>
      <c r="F9" s="13"/>
      <c r="G9" s="12"/>
      <c r="H9" s="12"/>
      <c r="I9" s="12"/>
      <c r="J9" s="21"/>
      <c r="K9" s="21"/>
      <c r="L9" s="21"/>
      <c r="M9" s="21"/>
      <c r="N9" s="21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</row>
    <row r="10" spans="1:42" x14ac:dyDescent="0.25">
      <c r="A10" s="12"/>
      <c r="B10" s="12"/>
      <c r="C10" s="13"/>
      <c r="D10" s="13"/>
      <c r="E10" s="13"/>
      <c r="F10" s="13"/>
      <c r="G10" s="12"/>
      <c r="H10" s="12"/>
      <c r="I10" s="12"/>
      <c r="J10" s="12"/>
      <c r="K10" s="22">
        <f>D7</f>
        <v>2.52</v>
      </c>
      <c r="L10" s="22"/>
      <c r="M10" s="22"/>
      <c r="N10" s="15"/>
      <c r="O10" s="15"/>
      <c r="P10" s="15">
        <f>K10/J8</f>
        <v>0.4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</row>
    <row r="11" spans="1:42" x14ac:dyDescent="0.25">
      <c r="A11" s="12"/>
      <c r="B11" s="12"/>
      <c r="C11" s="13"/>
      <c r="D11" s="13"/>
      <c r="E11" s="13"/>
      <c r="F11" s="13"/>
      <c r="G11" s="12"/>
      <c r="H11" s="12"/>
      <c r="I11" s="12"/>
      <c r="J11" s="12"/>
      <c r="K11" s="22"/>
      <c r="L11" s="22"/>
      <c r="M11" s="2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</row>
    <row r="12" spans="1:42" x14ac:dyDescent="0.25">
      <c r="A12" s="12"/>
      <c r="B12" s="12"/>
      <c r="C12" s="13"/>
      <c r="D12" s="13"/>
      <c r="E12" s="13"/>
      <c r="F12" s="13"/>
      <c r="G12" s="12"/>
      <c r="H12" s="12"/>
      <c r="I12" s="12"/>
      <c r="J12" s="12"/>
      <c r="K12" s="12"/>
      <c r="L12" s="27">
        <f>D8</f>
        <v>1</v>
      </c>
      <c r="M12" s="12"/>
      <c r="N12" s="12"/>
      <c r="O12" s="17">
        <f>C8/C7</f>
        <v>0.3968253968253968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</row>
    <row r="13" spans="1:42" x14ac:dyDescent="0.25">
      <c r="A13" s="12"/>
      <c r="B13" s="12"/>
      <c r="C13" s="13"/>
      <c r="D13" s="13"/>
      <c r="E13" s="13"/>
      <c r="F13" s="13"/>
      <c r="G13" s="12"/>
      <c r="H13" s="12"/>
      <c r="I13" s="12"/>
      <c r="J13" s="12"/>
      <c r="K13" s="12"/>
      <c r="L13" s="2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</row>
    <row r="14" spans="1:42" x14ac:dyDescent="0.25">
      <c r="A14" s="12"/>
      <c r="B14" s="12"/>
      <c r="C14" s="13"/>
      <c r="D14" s="13"/>
      <c r="E14" s="13"/>
      <c r="F14" s="13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</row>
    <row r="15" spans="1:42" x14ac:dyDescent="0.25">
      <c r="A15" s="12"/>
      <c r="B15" s="12"/>
      <c r="C15" s="13"/>
      <c r="D15" s="13"/>
      <c r="E15" s="13"/>
      <c r="F15" s="13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</row>
    <row r="16" spans="1:42" ht="21" customHeight="1" x14ac:dyDescent="0.25">
      <c r="A16" s="12"/>
      <c r="B16" s="12"/>
      <c r="C16" s="13"/>
      <c r="D16" s="13"/>
      <c r="E16" s="13"/>
      <c r="F16" s="13"/>
      <c r="G16" s="12"/>
      <c r="H16" s="25" t="s">
        <v>12</v>
      </c>
      <c r="I16" s="25"/>
      <c r="J16" s="25"/>
      <c r="K16" s="25"/>
      <c r="L16" s="25"/>
      <c r="M16" s="25"/>
      <c r="N16" s="25"/>
      <c r="O16" s="25"/>
      <c r="P16" s="25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</row>
    <row r="17" spans="1:42" ht="15" customHeight="1" x14ac:dyDescent="0.25">
      <c r="A17" s="12"/>
      <c r="B17" s="12"/>
      <c r="C17" s="13"/>
      <c r="D17" s="13"/>
      <c r="E17" s="13"/>
      <c r="F17" s="13"/>
      <c r="G17" s="12"/>
      <c r="H17" s="25"/>
      <c r="I17" s="25"/>
      <c r="J17" s="25"/>
      <c r="K17" s="25"/>
      <c r="L17" s="25"/>
      <c r="M17" s="25"/>
      <c r="N17" s="25"/>
      <c r="O17" s="25"/>
      <c r="P17" s="25"/>
      <c r="Q17" s="16"/>
      <c r="R17" s="16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</row>
    <row r="18" spans="1:42" ht="15" customHeight="1" x14ac:dyDescent="0.25">
      <c r="A18" s="12"/>
      <c r="B18" s="12"/>
      <c r="C18" s="13"/>
      <c r="D18" s="13"/>
      <c r="E18" s="13"/>
      <c r="F18" s="13"/>
      <c r="G18" s="12"/>
      <c r="H18" s="25"/>
      <c r="I18" s="25"/>
      <c r="J18" s="25"/>
      <c r="K18" s="25"/>
      <c r="L18" s="25"/>
      <c r="M18" s="25"/>
      <c r="N18" s="25"/>
      <c r="O18" s="25"/>
      <c r="P18" s="25"/>
      <c r="Q18" s="16"/>
      <c r="R18" s="16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</row>
    <row r="19" spans="1:42" x14ac:dyDescent="0.25">
      <c r="A19" s="12"/>
      <c r="B19" s="12"/>
      <c r="C19" s="13"/>
      <c r="D19" s="13"/>
      <c r="E19" s="13"/>
      <c r="F19" s="13"/>
      <c r="G19" s="12"/>
      <c r="H19" s="26">
        <f>E4</f>
        <v>341</v>
      </c>
      <c r="I19" s="26"/>
      <c r="J19" s="26"/>
      <c r="K19" s="26"/>
      <c r="L19" s="26"/>
      <c r="M19" s="26"/>
      <c r="N19" s="26"/>
      <c r="O19" s="26"/>
      <c r="P19" s="26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</row>
    <row r="20" spans="1:42" x14ac:dyDescent="0.25">
      <c r="A20" s="12"/>
      <c r="B20" s="12"/>
      <c r="C20" s="13"/>
      <c r="D20" s="13"/>
      <c r="E20" s="13"/>
      <c r="F20" s="13"/>
      <c r="G20" s="12"/>
      <c r="H20" s="26"/>
      <c r="I20" s="26"/>
      <c r="J20" s="26"/>
      <c r="K20" s="26"/>
      <c r="L20" s="26"/>
      <c r="M20" s="26"/>
      <c r="N20" s="26"/>
      <c r="O20" s="26"/>
      <c r="P20" s="26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</row>
    <row r="21" spans="1:42" x14ac:dyDescent="0.25">
      <c r="A21" s="12"/>
      <c r="B21" s="12"/>
      <c r="C21" s="13"/>
      <c r="D21" s="13"/>
      <c r="E21" s="13"/>
      <c r="F21" s="13"/>
      <c r="G21" s="12"/>
      <c r="H21" s="12"/>
      <c r="I21" s="20">
        <f>E5</f>
        <v>216</v>
      </c>
      <c r="J21" s="20"/>
      <c r="K21" s="20"/>
      <c r="L21" s="20"/>
      <c r="M21" s="20"/>
      <c r="N21" s="20"/>
      <c r="O21" s="20"/>
      <c r="P21" s="12"/>
      <c r="Q21" s="12"/>
      <c r="R21" s="15">
        <f>I21/H19</f>
        <v>0.63343108504398826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</row>
    <row r="22" spans="1:42" x14ac:dyDescent="0.25">
      <c r="A22" s="12"/>
      <c r="B22" s="12"/>
      <c r="C22" s="13"/>
      <c r="D22" s="13"/>
      <c r="E22" s="13"/>
      <c r="F22" s="13"/>
      <c r="G22" s="12"/>
      <c r="H22" s="12"/>
      <c r="I22" s="20"/>
      <c r="J22" s="20"/>
      <c r="K22" s="20"/>
      <c r="L22" s="20"/>
      <c r="M22" s="20"/>
      <c r="N22" s="20"/>
      <c r="O22" s="20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</row>
    <row r="23" spans="1:42" x14ac:dyDescent="0.25">
      <c r="A23" s="12"/>
      <c r="B23" s="12"/>
      <c r="C23" s="13"/>
      <c r="D23" s="13"/>
      <c r="E23" s="13"/>
      <c r="F23" s="13"/>
      <c r="G23" s="12"/>
      <c r="H23" s="12"/>
      <c r="I23" s="12"/>
      <c r="J23" s="21">
        <f>E6</f>
        <v>93</v>
      </c>
      <c r="K23" s="21"/>
      <c r="L23" s="21"/>
      <c r="M23" s="21"/>
      <c r="N23" s="21"/>
      <c r="O23" s="12"/>
      <c r="P23" s="12"/>
      <c r="Q23" s="15">
        <f>J23/I21</f>
        <v>0.43055555555555558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</row>
    <row r="24" spans="1:42" x14ac:dyDescent="0.25">
      <c r="A24" s="12"/>
      <c r="B24" s="12"/>
      <c r="C24" s="13"/>
      <c r="D24" s="13"/>
      <c r="E24" s="13"/>
      <c r="F24" s="13"/>
      <c r="G24" s="12"/>
      <c r="H24" s="12"/>
      <c r="I24" s="12"/>
      <c r="J24" s="21"/>
      <c r="K24" s="21"/>
      <c r="L24" s="21"/>
      <c r="M24" s="21"/>
      <c r="N24" s="2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</row>
    <row r="25" spans="1:42" x14ac:dyDescent="0.25">
      <c r="A25" s="12"/>
      <c r="B25" s="12"/>
      <c r="C25" s="13"/>
      <c r="D25" s="13"/>
      <c r="E25" s="13"/>
      <c r="F25" s="13"/>
      <c r="G25" s="12"/>
      <c r="H25" s="12"/>
      <c r="I25" s="12"/>
      <c r="J25" s="12"/>
      <c r="K25" s="22">
        <f>E7</f>
        <v>29</v>
      </c>
      <c r="L25" s="22"/>
      <c r="M25" s="22"/>
      <c r="N25" s="15"/>
      <c r="O25" s="15"/>
      <c r="P25" s="15">
        <f>K25/J23</f>
        <v>0.31182795698924731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</row>
    <row r="26" spans="1:42" x14ac:dyDescent="0.25">
      <c r="A26" s="12"/>
      <c r="B26" s="12"/>
      <c r="C26" s="13"/>
      <c r="D26" s="13"/>
      <c r="E26" s="13"/>
      <c r="F26" s="13"/>
      <c r="G26" s="12"/>
      <c r="H26" s="12"/>
      <c r="I26" s="12"/>
      <c r="J26" s="12"/>
      <c r="K26" s="22"/>
      <c r="L26" s="22"/>
      <c r="M26" s="2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</row>
    <row r="27" spans="1:42" x14ac:dyDescent="0.25">
      <c r="A27" s="12"/>
      <c r="B27" s="12"/>
      <c r="C27" s="13"/>
      <c r="D27" s="13"/>
      <c r="E27" s="13"/>
      <c r="F27" s="13"/>
      <c r="G27" s="14"/>
      <c r="H27" s="14"/>
      <c r="I27" s="12"/>
      <c r="J27" s="12"/>
      <c r="K27" s="12"/>
      <c r="L27" s="23">
        <f>E8</f>
        <v>14</v>
      </c>
      <c r="M27" s="12"/>
      <c r="N27" s="12"/>
      <c r="O27" s="17">
        <f>E8/E7</f>
        <v>0.48275862068965519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</row>
    <row r="28" spans="1:42" x14ac:dyDescent="0.25">
      <c r="A28" s="12"/>
      <c r="B28" s="12"/>
      <c r="C28" s="13"/>
      <c r="D28" s="13"/>
      <c r="E28" s="13"/>
      <c r="F28" s="13"/>
      <c r="G28" s="12"/>
      <c r="H28" s="14"/>
      <c r="I28" s="12"/>
      <c r="J28" s="12"/>
      <c r="K28" s="12"/>
      <c r="L28" s="23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</row>
    <row r="29" spans="1:42" x14ac:dyDescent="0.25">
      <c r="A29" s="12"/>
      <c r="B29" s="12"/>
      <c r="C29" s="13"/>
      <c r="D29" s="13"/>
      <c r="E29" s="13"/>
      <c r="F29" s="13"/>
      <c r="G29" s="12"/>
      <c r="H29" s="14" t="s">
        <v>10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</row>
    <row r="30" spans="1:42" x14ac:dyDescent="0.25">
      <c r="A30" s="12"/>
      <c r="B30" s="12"/>
      <c r="C30" s="13"/>
      <c r="D30" s="13"/>
      <c r="E30" s="13"/>
      <c r="F30" s="13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</row>
    <row r="31" spans="1:42" x14ac:dyDescent="0.25">
      <c r="A31" s="12"/>
      <c r="B31" s="12"/>
      <c r="C31" s="13"/>
      <c r="D31" s="13"/>
      <c r="E31" s="13"/>
      <c r="F31" s="13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</row>
    <row r="32" spans="1:42" x14ac:dyDescent="0.25">
      <c r="A32" s="12"/>
      <c r="B32" s="12"/>
      <c r="C32" s="13"/>
      <c r="D32" s="13"/>
      <c r="E32" s="13"/>
      <c r="F32" s="13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</row>
    <row r="33" spans="1:42" x14ac:dyDescent="0.25">
      <c r="A33" s="12"/>
      <c r="B33" s="12"/>
      <c r="C33" s="13"/>
      <c r="D33" s="13"/>
      <c r="E33" s="13"/>
      <c r="F33" s="13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</row>
    <row r="34" spans="1:42" x14ac:dyDescent="0.25">
      <c r="A34" s="12"/>
      <c r="B34" s="12"/>
      <c r="C34" s="13"/>
      <c r="D34" s="13"/>
      <c r="E34" s="13"/>
      <c r="F34" s="13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</row>
    <row r="35" spans="1:42" x14ac:dyDescent="0.25">
      <c r="A35" s="12"/>
      <c r="B35" s="12"/>
      <c r="C35" s="13"/>
      <c r="D35" s="13"/>
      <c r="E35" s="13"/>
      <c r="F35" s="13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</row>
    <row r="36" spans="1:42" x14ac:dyDescent="0.25">
      <c r="A36" s="12"/>
      <c r="B36" s="12"/>
      <c r="C36" s="13"/>
      <c r="D36" s="13"/>
      <c r="E36" s="13"/>
      <c r="F36" s="13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</row>
    <row r="37" spans="1:42" x14ac:dyDescent="0.25">
      <c r="A37" s="12"/>
      <c r="B37" s="12"/>
      <c r="C37" s="13"/>
      <c r="D37" s="13"/>
      <c r="E37" s="13"/>
      <c r="F37" s="13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</row>
    <row r="38" spans="1:42" x14ac:dyDescent="0.25">
      <c r="A38" s="12"/>
      <c r="B38" s="12"/>
      <c r="C38" s="13"/>
      <c r="D38" s="13"/>
      <c r="E38" s="13"/>
      <c r="F38" s="13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</row>
    <row r="39" spans="1:42" x14ac:dyDescent="0.25">
      <c r="A39" s="12"/>
      <c r="B39" s="12"/>
      <c r="C39" s="13"/>
      <c r="D39" s="13"/>
      <c r="E39" s="13"/>
      <c r="F39" s="13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</row>
    <row r="40" spans="1:42" x14ac:dyDescent="0.25">
      <c r="A40" s="12"/>
      <c r="B40" s="12"/>
      <c r="C40" s="13"/>
      <c r="D40" s="13"/>
      <c r="E40" s="13"/>
      <c r="F40" s="13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</row>
    <row r="41" spans="1:42" x14ac:dyDescent="0.25">
      <c r="A41" s="12"/>
      <c r="B41" s="12"/>
      <c r="C41" s="13"/>
      <c r="D41" s="13"/>
      <c r="E41" s="13"/>
      <c r="F41" s="13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</row>
    <row r="42" spans="1:42" x14ac:dyDescent="0.25">
      <c r="A42" s="12"/>
      <c r="B42" s="12"/>
      <c r="C42" s="13"/>
      <c r="D42" s="13"/>
      <c r="E42" s="13"/>
      <c r="F42" s="13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</row>
    <row r="43" spans="1:42" x14ac:dyDescent="0.25">
      <c r="A43" s="12"/>
      <c r="B43" s="12"/>
      <c r="C43" s="13"/>
      <c r="D43" s="13"/>
      <c r="E43" s="13"/>
      <c r="F43" s="13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</row>
    <row r="44" spans="1:42" x14ac:dyDescent="0.25">
      <c r="A44" s="12"/>
      <c r="B44" s="12"/>
      <c r="C44" s="13"/>
      <c r="D44" s="13"/>
      <c r="E44" s="13"/>
      <c r="F44" s="13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</row>
    <row r="45" spans="1:42" x14ac:dyDescent="0.25">
      <c r="A45" s="12"/>
      <c r="B45" s="12"/>
      <c r="C45" s="13"/>
      <c r="D45" s="13"/>
      <c r="E45" s="13"/>
      <c r="F45" s="13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</row>
    <row r="46" spans="1:42" x14ac:dyDescent="0.25">
      <c r="A46" s="12"/>
      <c r="B46" s="12"/>
      <c r="C46" s="13"/>
      <c r="D46" s="13"/>
      <c r="E46" s="13"/>
      <c r="F46" s="13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</row>
    <row r="47" spans="1:42" x14ac:dyDescent="0.25">
      <c r="A47" s="12"/>
      <c r="B47" s="12"/>
      <c r="C47" s="13"/>
      <c r="D47" s="13"/>
      <c r="E47" s="13"/>
      <c r="F47" s="13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</row>
    <row r="48" spans="1:42" x14ac:dyDescent="0.25">
      <c r="A48" s="12"/>
      <c r="B48" s="12"/>
      <c r="C48" s="13"/>
      <c r="D48" s="13"/>
      <c r="E48" s="13"/>
      <c r="F48" s="13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</row>
    <row r="49" spans="1:42" x14ac:dyDescent="0.25">
      <c r="A49" s="12"/>
      <c r="B49" s="12"/>
      <c r="C49" s="13"/>
      <c r="D49" s="13"/>
      <c r="E49" s="13"/>
      <c r="F49" s="13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</row>
    <row r="50" spans="1:42" x14ac:dyDescent="0.25">
      <c r="A50" s="12"/>
      <c r="B50" s="12"/>
      <c r="C50" s="13"/>
      <c r="D50" s="13"/>
      <c r="E50" s="13"/>
      <c r="F50" s="13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</row>
    <row r="51" spans="1:42" x14ac:dyDescent="0.25">
      <c r="A51" s="12"/>
      <c r="B51" s="12"/>
      <c r="C51" s="13"/>
      <c r="D51" s="13"/>
      <c r="E51" s="13"/>
      <c r="F51" s="13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</row>
    <row r="52" spans="1:42" x14ac:dyDescent="0.25">
      <c r="A52" s="12"/>
      <c r="B52" s="12"/>
      <c r="C52" s="13"/>
      <c r="D52" s="13"/>
      <c r="E52" s="13"/>
      <c r="F52" s="13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</row>
    <row r="53" spans="1:42" x14ac:dyDescent="0.25">
      <c r="A53" s="12"/>
      <c r="B53" s="12"/>
      <c r="C53" s="13"/>
      <c r="D53" s="13"/>
      <c r="E53" s="13"/>
      <c r="F53" s="13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</row>
    <row r="54" spans="1:42" x14ac:dyDescent="0.25">
      <c r="A54" s="12"/>
      <c r="B54" s="12"/>
      <c r="C54" s="13"/>
      <c r="D54" s="13"/>
      <c r="E54" s="13"/>
      <c r="F54" s="13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</row>
    <row r="55" spans="1:42" x14ac:dyDescent="0.25">
      <c r="A55" s="12"/>
      <c r="B55" s="12"/>
      <c r="C55" s="13"/>
      <c r="D55" s="13"/>
      <c r="E55" s="13"/>
      <c r="F55" s="13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</row>
    <row r="56" spans="1:42" x14ac:dyDescent="0.25">
      <c r="A56" s="12"/>
      <c r="B56" s="12"/>
      <c r="C56" s="13"/>
      <c r="D56" s="13"/>
      <c r="E56" s="13"/>
      <c r="F56" s="13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</row>
    <row r="57" spans="1:42" x14ac:dyDescent="0.25">
      <c r="A57" s="12"/>
      <c r="B57" s="12"/>
      <c r="C57" s="13"/>
      <c r="D57" s="13"/>
      <c r="E57" s="13"/>
      <c r="F57" s="13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</row>
    <row r="58" spans="1:42" x14ac:dyDescent="0.25">
      <c r="A58" s="12"/>
      <c r="B58" s="12"/>
      <c r="C58" s="13"/>
      <c r="D58" s="13"/>
      <c r="E58" s="13"/>
      <c r="F58" s="13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</row>
    <row r="59" spans="1:42" x14ac:dyDescent="0.25">
      <c r="A59" s="12"/>
      <c r="B59" s="12"/>
      <c r="C59" s="13"/>
      <c r="D59" s="13"/>
      <c r="E59" s="13"/>
      <c r="F59" s="13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</row>
    <row r="60" spans="1:42" x14ac:dyDescent="0.25">
      <c r="A60" s="12"/>
      <c r="B60" s="12"/>
      <c r="C60" s="13"/>
      <c r="D60" s="13"/>
      <c r="E60" s="13"/>
      <c r="F60" s="13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</row>
    <row r="61" spans="1:42" x14ac:dyDescent="0.25">
      <c r="A61" s="12"/>
      <c r="B61" s="12"/>
      <c r="C61" s="13"/>
      <c r="D61" s="13"/>
      <c r="E61" s="13"/>
      <c r="F61" s="13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x14ac:dyDescent="0.25">
      <c r="A62" s="12"/>
      <c r="B62" s="12"/>
      <c r="C62" s="13"/>
      <c r="D62" s="13"/>
      <c r="E62" s="13"/>
      <c r="F62" s="13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</row>
    <row r="63" spans="1:42" x14ac:dyDescent="0.25">
      <c r="A63" s="12"/>
      <c r="B63" s="12"/>
      <c r="C63" s="13"/>
      <c r="D63" s="13"/>
      <c r="E63" s="13"/>
      <c r="F63" s="13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</row>
    <row r="64" spans="1:42" x14ac:dyDescent="0.25">
      <c r="A64" s="12"/>
      <c r="B64" s="12"/>
      <c r="C64" s="13"/>
      <c r="D64" s="13"/>
      <c r="E64" s="13"/>
      <c r="F64" s="13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</row>
    <row r="65" spans="1:42" x14ac:dyDescent="0.25">
      <c r="A65" s="12"/>
      <c r="B65" s="12"/>
      <c r="C65" s="13"/>
      <c r="D65" s="13"/>
      <c r="E65" s="13"/>
      <c r="F65" s="13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</row>
    <row r="66" spans="1:42" x14ac:dyDescent="0.25">
      <c r="A66" s="12"/>
      <c r="B66" s="12"/>
      <c r="C66" s="13"/>
      <c r="D66" s="13"/>
      <c r="E66" s="13"/>
      <c r="F66" s="13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</row>
    <row r="67" spans="1:42" x14ac:dyDescent="0.25">
      <c r="A67" s="12"/>
      <c r="B67" s="12"/>
      <c r="C67" s="13"/>
      <c r="D67" s="13"/>
      <c r="E67" s="13"/>
      <c r="F67" s="13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</row>
    <row r="68" spans="1:42" x14ac:dyDescent="0.25">
      <c r="A68" s="12"/>
      <c r="B68" s="12"/>
      <c r="C68" s="13"/>
      <c r="D68" s="13"/>
      <c r="E68" s="13"/>
      <c r="F68" s="13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1:42" x14ac:dyDescent="0.25">
      <c r="A69" s="12"/>
      <c r="B69" s="12"/>
      <c r="C69" s="13"/>
      <c r="D69" s="13"/>
      <c r="E69" s="13"/>
      <c r="F69" s="13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1:42" x14ac:dyDescent="0.25">
      <c r="A70" s="12"/>
      <c r="B70" s="12"/>
      <c r="C70" s="13"/>
      <c r="D70" s="13"/>
      <c r="E70" s="13"/>
      <c r="F70" s="13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1:42" x14ac:dyDescent="0.25">
      <c r="A71" s="12"/>
      <c r="B71" s="12"/>
      <c r="C71" s="13"/>
      <c r="D71" s="13"/>
      <c r="E71" s="13"/>
      <c r="F71" s="13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1:42" x14ac:dyDescent="0.25">
      <c r="A72" s="12"/>
      <c r="B72" s="12"/>
      <c r="C72" s="13"/>
      <c r="D72" s="13"/>
      <c r="E72" s="13"/>
      <c r="F72" s="13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1:42" x14ac:dyDescent="0.25">
      <c r="A73" s="12"/>
      <c r="B73" s="12"/>
      <c r="C73" s="13"/>
      <c r="D73" s="13"/>
      <c r="E73" s="13"/>
      <c r="F73" s="13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1:42" x14ac:dyDescent="0.25">
      <c r="A74" s="12"/>
      <c r="B74" s="12"/>
      <c r="C74" s="13"/>
      <c r="D74" s="13"/>
      <c r="E74" s="13"/>
      <c r="F74" s="13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1:42" x14ac:dyDescent="0.25">
      <c r="A75" s="12"/>
      <c r="B75" s="12"/>
      <c r="C75" s="13"/>
      <c r="D75" s="13"/>
      <c r="E75" s="13"/>
      <c r="F75" s="13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1:42" x14ac:dyDescent="0.25">
      <c r="A76" s="12"/>
      <c r="B76" s="12"/>
      <c r="C76" s="13"/>
      <c r="D76" s="13"/>
      <c r="E76" s="13"/>
      <c r="F76" s="13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1:42" x14ac:dyDescent="0.25">
      <c r="A77" s="12"/>
      <c r="B77" s="12"/>
      <c r="C77" s="13"/>
      <c r="D77" s="13"/>
      <c r="E77" s="13"/>
      <c r="F77" s="13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1:42" x14ac:dyDescent="0.25">
      <c r="A78" s="12"/>
      <c r="B78" s="12"/>
      <c r="C78" s="13"/>
      <c r="D78" s="13"/>
      <c r="E78" s="13"/>
      <c r="F78" s="13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1:42" x14ac:dyDescent="0.25">
      <c r="A79" s="12"/>
      <c r="B79" s="12"/>
      <c r="C79" s="13"/>
      <c r="D79" s="13"/>
      <c r="E79" s="13"/>
      <c r="F79" s="13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1:42" x14ac:dyDescent="0.25">
      <c r="A80" s="12"/>
      <c r="B80" s="12"/>
      <c r="C80" s="13"/>
      <c r="D80" s="13"/>
      <c r="E80" s="13"/>
      <c r="F80" s="13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1:42" x14ac:dyDescent="0.25">
      <c r="A81" s="12"/>
      <c r="B81" s="12"/>
      <c r="C81" s="13"/>
      <c r="D81" s="13"/>
      <c r="E81" s="13"/>
      <c r="F81" s="13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1:42" x14ac:dyDescent="0.25">
      <c r="A82" s="12"/>
      <c r="B82" s="12"/>
      <c r="C82" s="13"/>
      <c r="D82" s="13"/>
      <c r="E82" s="13"/>
      <c r="F82" s="13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</sheetData>
  <mergeCells count="13">
    <mergeCell ref="B2:C2"/>
    <mergeCell ref="I6:O7"/>
    <mergeCell ref="J8:N9"/>
    <mergeCell ref="K25:M26"/>
    <mergeCell ref="L27:L28"/>
    <mergeCell ref="I21:O22"/>
    <mergeCell ref="H2:P3"/>
    <mergeCell ref="H16:P18"/>
    <mergeCell ref="H19:P20"/>
    <mergeCell ref="J23:N24"/>
    <mergeCell ref="H4:P5"/>
    <mergeCell ref="K10:M11"/>
    <mergeCell ref="L12:L13"/>
  </mergeCells>
  <conditionalFormatting sqref="F4:F8">
    <cfRule type="cellIs" dxfId="1" priority="1" operator="lessThanOrEqual">
      <formula>-0.49</formula>
    </cfRule>
    <cfRule type="cellIs" dxfId="0" priority="2" operator="greaterThanOrEqual">
      <formula>-0.9</formula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EE8876D9-87F0-4EE4-94D1-92980C9BE4D6}">
            <x14:iconSet iconSet="3Symbols" custom="1">
              <x14:cfvo type="percent">
                <xm:f>0</xm:f>
              </x14:cfvo>
              <x14:cfvo type="num">
                <xm:f>-0.4</xm:f>
              </x14:cfvo>
              <x14:cfvo type="num">
                <xm:f>-0.4</xm:f>
              </x14:cfvo>
              <x14:cfIcon iconSet="3Symbols" iconId="0"/>
              <x14:cfIcon iconSet="3Symbols" iconId="1"/>
              <x14:cfIcon iconSet="3Symbols" iconId="2"/>
            </x14:iconSet>
          </x14:cfRule>
          <xm:sqref>F4:F8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CORRETOR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GRUPO MACEDO</cp:lastModifiedBy>
  <dcterms:created xsi:type="dcterms:W3CDTF">2022-07-05T22:23:24Z</dcterms:created>
  <dcterms:modified xsi:type="dcterms:W3CDTF">2025-01-06T04:20:11Z</dcterms:modified>
</cp:coreProperties>
</file>